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ормы\Решения об изменении бюджета\2025 год\"/>
    </mc:Choice>
  </mc:AlternateContent>
  <bookViews>
    <workbookView xWindow="0" yWindow="0" windowWidth="20490" windowHeight="7815"/>
  </bookViews>
  <sheets>
    <sheet name="Все года" sheetId="1" r:id="rId1"/>
  </sheets>
  <definedNames>
    <definedName name="_xlnm.Print_Titles" localSheetId="0">'Все года'!$8:$8</definedName>
  </definedNames>
  <calcPr calcId="162913"/>
</workbook>
</file>

<file path=xl/calcChain.xml><?xml version="1.0" encoding="utf-8"?>
<calcChain xmlns="http://schemas.openxmlformats.org/spreadsheetml/2006/main">
  <c r="F46" i="1" l="1"/>
  <c r="F37" i="1"/>
  <c r="F13" i="1"/>
  <c r="F26" i="1" l="1"/>
  <c r="F17" i="1"/>
  <c r="F16" i="1" s="1"/>
  <c r="F31" i="1" l="1"/>
  <c r="F30" i="1" s="1"/>
  <c r="F47" i="1" l="1"/>
  <c r="F42" i="1"/>
  <c r="F44" i="1"/>
  <c r="F34" i="1"/>
  <c r="F33" i="1" s="1"/>
  <c r="F29" i="1" s="1"/>
  <c r="F28" i="1" s="1"/>
  <c r="F25" i="1"/>
  <c r="F22" i="1"/>
  <c r="F39" i="1"/>
  <c r="F38" i="1" s="1"/>
  <c r="F20" i="1"/>
  <c r="F12" i="1"/>
  <c r="F41" i="1" l="1"/>
  <c r="F19" i="1"/>
  <c r="F11" i="1" s="1"/>
  <c r="F10" i="1" l="1"/>
  <c r="F36" i="1"/>
  <c r="F49" i="1" l="1"/>
</calcChain>
</file>

<file path=xl/sharedStrings.xml><?xml version="1.0" encoding="utf-8"?>
<sst xmlns="http://schemas.openxmlformats.org/spreadsheetml/2006/main" count="209" uniqueCount="110">
  <si>
    <t>Наименование главного администратора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</si>
  <si>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</si>
  <si>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</si>
  <si>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</si>
  <si>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</si>
  <si>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</si>
  <si>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</si>
  <si>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8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</si>
  <si>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</si>
  <si>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Главный Администратор</t>
  </si>
  <si>
    <t>ДОХОДЫ</t>
  </si>
  <si>
    <t>000</t>
  </si>
  <si>
    <t>НЕ УКАЗАНО</t>
  </si>
  <si>
    <t>000 1 00 00 000 00 0000 000</t>
  </si>
  <si>
    <t>НАЛОГОВЫЕ И НЕНАЛОГОВЫЕ ДОХОДЫ</t>
  </si>
  <si>
    <t>Налоговые доходы</t>
  </si>
  <si>
    <t>000 1 01 00 000 00 0000 000</t>
  </si>
  <si>
    <t>НАЛОГИ НА ПРИБЫЛЬ, ДОХОДЫ</t>
  </si>
  <si>
    <t>182</t>
  </si>
  <si>
    <t>Федеральная налоговая служба</t>
  </si>
  <si>
    <t>Налог на доходы физических лиц</t>
  </si>
  <si>
    <t>182 1 01 02 010 01 0000 110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</si>
  <si>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</si>
  <si>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000 1 06 00 000 00 0000 000</t>
  </si>
  <si>
    <t>НАЛОГИ НА ИМУЩЕСТВО</t>
  </si>
  <si>
    <t>182 1 06 01 000 00 0000 110</t>
  </si>
  <si>
    <t>Налог на имущество физических лиц</t>
  </si>
  <si>
    <t>182 1 06 01 030 10 0000 110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</si>
  <si>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</si>
  <si>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182 1 06 06 000 00 0000 110</t>
  </si>
  <si>
    <t>Земельный налог</t>
  </si>
  <si>
    <t>182 1 06 06 033 10 0000 110</t>
  </si>
  <si>
    <t>Земельный налог с организаций, обладающих участком, расположенным в границах сельского поселения</t>
  </si>
  <si>
    <t>182 1 06 06 043 10 0000 110</t>
  </si>
  <si>
    <t>Земельный налог с физических лиц, обладающих земельным участком, расположенным в границах сельского поселения</t>
  </si>
  <si>
    <t>000 1 08 00 000 00 0000 000</t>
  </si>
  <si>
    <t>ГОСУДАРСТВЕННАЯ ПОШЛИНА</t>
  </si>
  <si>
    <t>925</t>
  </si>
  <si>
    <t>Администрация поселения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</si>
  <si>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</si>
  <si>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</si>
  <si>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</si>
  <si>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>000 1 11 00 000 00 0000 000</t>
  </si>
  <si>
    <t>ДОХОДЫ ОТ ИСПОЛЬЗОВАНИЯ ИМУЩЕСТВА, НАХОДЯЩЕГОСЯ В ГОСУДАРСТВЕННОЙ И МУНИЦИПАЛЬНОЙ СОБСТВЕННОСТИ</t>
  </si>
  <si>
    <t>925 1 11 05 000 00 0000 120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</si>
  <si>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</si>
  <si>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925 1 11 05 030 00 0000 120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</si>
  <si>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</si>
  <si>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925 1 11 05 035 10 0000 120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</si>
  <si>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</si>
  <si>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000 2 00 00 000 00 0000 000</t>
  </si>
  <si>
    <t>БЕЗВОЗМЕЗДНЫЕ ПОСТУПЛЕНИЯ</t>
  </si>
  <si>
    <t>000 2 02 00 000 00 0000 000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</si>
  <si>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</si>
  <si>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</si>
  <si>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</si>
  <si>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</si>
  <si>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</si>
  <si>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</si>
  <si>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Субвенции бюджетам субъектов Российской Федерации и муниципальных образований</t>
  </si>
  <si>
    <t>Субвенции бюджетам на государственную регистрацию актов гражданского состояния</t>
  </si>
  <si>
    <t>Субвенции бюджетам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</si>
  <si>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</si>
  <si>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</si>
  <si>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</si>
  <si>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</si>
  <si>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ИТОГО ДОХОДОВ</t>
  </si>
  <si>
    <t>приложение 1 к пояснительной записке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</si>
  <si>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</si>
  <si>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925 1 11 09 045 10 0000 120</t>
  </si>
  <si>
    <t>925 1 11 09 000 00 0000 120</t>
  </si>
  <si>
    <t>925 1 08 04 000 00 0000 110</t>
  </si>
  <si>
    <t>182 1 01 02 000 00 0000 110</t>
  </si>
  <si>
    <t>Прочие доходы от использования имущества и прав, находящегося в государственной и муниципальной собственности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</si>
  <si>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925 1 11 09 040 00 0000 120</t>
  </si>
  <si>
    <t>Прочие поступления от использования имущества и прав, находящегося в государственной и муниципальной собственности 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</si>
  <si>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925 1 08 04 020 01 1000 110</t>
  </si>
  <si>
    <t>925 2 02 35 118 10 0000 150</t>
  </si>
  <si>
    <t>925 2 02 35 118 00 0000 150</t>
  </si>
  <si>
    <t>925 2 02 30 024 10 0000 150</t>
  </si>
  <si>
    <t>925 2 02 30 024 00 0000 150</t>
  </si>
  <si>
    <t>925 2 02 30 000 00 0000 150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</si>
  <si>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соответсвии с заключенными соглашениями</t>
  </si>
  <si>
    <t>Иные межбюджетные трансферты</t>
  </si>
  <si>
    <t>925 2 02 40 014 10 0000 150</t>
  </si>
  <si>
    <t>925 2 02 40 014 00 0000 150</t>
  </si>
  <si>
    <t>925 2 02 40 000 00 0000 150</t>
  </si>
  <si>
    <t>Дотации бюджетам сельских поселений на выравнивание бюджетной обеспеченности из бюджетов муниципальных районов</t>
  </si>
  <si>
    <t>925 2 02 16 001 10 0000 150</t>
  </si>
  <si>
    <t>925 2 02 16 001 00 0000 150</t>
  </si>
  <si>
    <t>925 2 02 10 000 00 0000 150</t>
  </si>
  <si>
    <t>Дотации  на выравнивание бюджетной обеспеченности из бюджетов муниципальных районов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</si>
  <si>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</si>
  <si>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</si>
  <si>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</si>
  <si>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</si>
  <si>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</si>
  <si>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Межбюджетные трансферты, передаваемые бюджетам муниципальных образований  на осуществление части полномочий по решению вопросов местного значения в соответсвии с заключенными соглашениями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</si>
  <si>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</si>
  <si>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</si>
  <si>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</si>
  <si>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НАЛОГИ НА СОВОКУПНЫЙ ДОХОД</t>
  </si>
  <si>
    <t>Единый сельскохозяйственный налог</t>
  </si>
  <si>
    <t>000 1 05 00 000 00 0000 000</t>
  </si>
  <si>
    <t>182 1 05 03 000 00 0000 110</t>
  </si>
  <si>
    <t>182 1 05 03 010 01 0000 110</t>
  </si>
  <si>
    <t>2025</t>
  </si>
  <si>
    <t>Доходы бюджета сельского поселения "Мутница"муниципального района "Прилузский" Республики Коми                                                                                             на 2025 год и плановый период 2026-2027 годов</t>
  </si>
  <si>
    <t>182 1 01 02 030 01 0000 110</t>
  </si>
  <si>
    <t>Налог на доходы физических лиц с доходов, полученных физическими лицами в соответствии со статьёй 228 Налогового кодекса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</si>
</sst>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3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 CYR"/>
    </font>
    <font>
      <sz val="12"/>
      <color indexed="8"/>
      <name val="Calibri"/>
      <family val="2"/>
      <scheme val="minor"/>
    </font>
    <font>
      <sz val="12"/>
      <color indexed="8"/>
      <name val="Times New Roman CYR"/>
    </font>
    <font>
      <sz val="12"/>
      <color indexed="0"/>
      <name val="Times New Roman"/>
      <family val="1"/>
      <charset val="204"/>
    </font>
    <font>
      <b/>
      <sz val="12"/>
      <color indexed="8"/>
      <name val="Times New Roman CYR"/>
      <charset val="204"/>
    </font>
    <font>
      <sz val="10"/>
      <color indexed="8"/>
      <name val="Calibri"/>
      <family val="2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5" xfId="0" applyNumberFormat="1" applyFont="1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justify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justify" vertical="center" wrapText="1"/>
    </xf>
    <xf numFmtId="49" fontId="2" fillId="2" borderId="3" xfId="0" applyNumberFormat="1" applyFont="1" applyFill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justify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justify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justify" vertical="center" wrapText="1"/>
    </xf>
    <xf numFmtId="4" fontId="7" fillId="2" borderId="3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justify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>
      <alignment horizontal="justify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justify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/>
    </xf>
    <xf numFmtId="164" fontId="10" fillId="3" borderId="3" xfId="0" applyNumberFormat="1" applyFont="1" applyFill="1" applyBorder="1" applyAlignment="1">
      <alignment horizontal="justify" vertical="center" wrapText="1"/>
    </xf>
    <xf numFmtId="164" fontId="9" fillId="3" borderId="3" xfId="0" applyNumberFormat="1" applyFont="1" applyFill="1" applyBorder="1" applyAlignment="1">
      <alignment horizontal="justify" vertical="center" wrapText="1"/>
    </xf>
    <xf numFmtId="164" fontId="11" fillId="3" borderId="3" xfId="0" applyNumberFormat="1" applyFont="1" applyFill="1" applyBorder="1" applyAlignment="1">
      <alignment horizontal="justify" vertical="center" wrapText="1"/>
    </xf>
    <xf numFmtId="4" fontId="12" fillId="2" borderId="3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justify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5" workbookViewId="0">
      <selection activeCell="F47" sqref="F47"/>
    </sheetView>
  </sheetViews>
  <sheetFormatPr defaultRowHeight="18" customHeight="1" x14ac:dyDescent="0.25"/>
  <cols>
    <col min="1" max="1" width="68.5703125" customWidth="1"/>
    <col min="2" max="3" width="8" hidden="1" customWidth="1"/>
    <col min="4" max="4" width="36.42578125" customWidth="1"/>
    <col min="5" max="5" width="7.85546875" hidden="1" customWidth="1"/>
    <col min="6" max="6" width="17.140625" customWidth="1"/>
    <col min="7" max="7" width="8" hidden="1"/>
  </cols>
  <sheetData>
    <row r="1" spans="1:7" ht="18" customHeight="1" x14ac:dyDescent="0.25">
      <c r="D1" s="42" t="s">
        <v>67</v>
      </c>
      <c r="E1" s="42"/>
      <c r="F1" s="42"/>
    </row>
    <row r="3" spans="1:7" ht="41.25" customHeight="1" x14ac:dyDescent="0.25">
      <c r="A3" s="44" t="s">
        <v>107</v>
      </c>
      <c r="B3" s="44"/>
      <c r="C3" s="44"/>
      <c r="D3" s="44"/>
      <c r="E3" s="44"/>
      <c r="F3" s="44"/>
      <c r="G3" s="45"/>
    </row>
    <row r="4" spans="1:7" ht="15.75" x14ac:dyDescent="0.25">
      <c r="A4" s="3"/>
      <c r="B4" s="3"/>
      <c r="C4" s="3"/>
      <c r="D4" s="3"/>
      <c r="E4" s="3"/>
      <c r="F4" s="3"/>
      <c r="G4" s="4"/>
    </row>
    <row r="5" spans="1:7" ht="18" customHeight="1" x14ac:dyDescent="0.25">
      <c r="A5" s="5"/>
      <c r="B5" s="5"/>
      <c r="C5" s="5"/>
      <c r="D5" s="5"/>
      <c r="E5" s="5"/>
      <c r="F5" s="5"/>
      <c r="G5" s="4"/>
    </row>
    <row r="6" spans="1:7" ht="33.4" customHeight="1" x14ac:dyDescent="0.25">
      <c r="A6" s="43" t="s">
        <v>8</v>
      </c>
      <c r="B6" s="43" t="s">
        <v>9</v>
      </c>
      <c r="C6" s="43" t="s">
        <v>0</v>
      </c>
      <c r="D6" s="43" t="s">
        <v>1</v>
      </c>
      <c r="E6" s="43" t="s">
        <v>8</v>
      </c>
      <c r="F6" s="46" t="s">
        <v>106</v>
      </c>
      <c r="G6" s="46" t="s">
        <v>8</v>
      </c>
    </row>
    <row r="7" spans="1:7" ht="33.4" customHeight="1" x14ac:dyDescent="0.25">
      <c r="A7" s="43"/>
      <c r="B7" s="43"/>
      <c r="C7" s="43"/>
      <c r="D7" s="43"/>
      <c r="E7" s="43"/>
      <c r="F7" s="47"/>
      <c r="G7" s="47"/>
    </row>
    <row r="8" spans="1:7" ht="19.5" hidden="1" customHeight="1" x14ac:dyDescent="0.25">
      <c r="A8" s="6" t="s">
        <v>2</v>
      </c>
      <c r="B8" s="6" t="s">
        <v>3</v>
      </c>
      <c r="C8" s="6"/>
      <c r="D8" s="6" t="s">
        <v>4</v>
      </c>
      <c r="E8" s="6" t="s">
        <v>5</v>
      </c>
      <c r="F8" s="6" t="s">
        <v>6</v>
      </c>
      <c r="G8" s="6" t="s">
        <v>7</v>
      </c>
    </row>
    <row r="9" spans="1:7" ht="19.5" customHeight="1" x14ac:dyDescent="0.25">
      <c r="A9" s="7" t="s">
        <v>10</v>
      </c>
      <c r="B9" s="8"/>
      <c r="C9" s="8"/>
      <c r="D9" s="8"/>
      <c r="E9" s="7" t="s">
        <v>10</v>
      </c>
      <c r="F9" s="9"/>
      <c r="G9" s="7" t="s">
        <v>10</v>
      </c>
    </row>
    <row r="10" spans="1:7" ht="39" customHeight="1" x14ac:dyDescent="0.25">
      <c r="A10" s="10" t="s">
        <v>14</v>
      </c>
      <c r="B10" s="2" t="s">
        <v>11</v>
      </c>
      <c r="C10" s="11" t="s">
        <v>12</v>
      </c>
      <c r="D10" s="2" t="s">
        <v>13</v>
      </c>
      <c r="E10" s="10" t="s">
        <v>14</v>
      </c>
      <c r="F10" s="12">
        <f>F11+F28</f>
        <v>454.4</v>
      </c>
      <c r="G10" s="2" t="s">
        <v>14</v>
      </c>
    </row>
    <row r="11" spans="1:7" ht="19.5" customHeight="1" x14ac:dyDescent="0.25">
      <c r="A11" s="13" t="s">
        <v>15</v>
      </c>
      <c r="B11" s="14"/>
      <c r="C11" s="15"/>
      <c r="D11" s="14"/>
      <c r="E11" s="13" t="s">
        <v>15</v>
      </c>
      <c r="F11" s="16">
        <f>F12+F19+F25+F16</f>
        <v>295</v>
      </c>
      <c r="G11" s="14" t="s">
        <v>15</v>
      </c>
    </row>
    <row r="12" spans="1:7" ht="27.75" customHeight="1" x14ac:dyDescent="0.25">
      <c r="A12" s="10" t="s">
        <v>17</v>
      </c>
      <c r="B12" s="2" t="s">
        <v>11</v>
      </c>
      <c r="C12" s="11" t="s">
        <v>12</v>
      </c>
      <c r="D12" s="2" t="s">
        <v>16</v>
      </c>
      <c r="E12" s="10" t="s">
        <v>17</v>
      </c>
      <c r="F12" s="12">
        <f t="shared" ref="F12" si="0">F13</f>
        <v>180</v>
      </c>
      <c r="G12" s="2" t="s">
        <v>17</v>
      </c>
    </row>
    <row r="13" spans="1:7" ht="31.5" customHeight="1" x14ac:dyDescent="0.25">
      <c r="A13" s="24" t="s">
        <v>20</v>
      </c>
      <c r="B13" s="25" t="s">
        <v>18</v>
      </c>
      <c r="C13" s="26" t="s">
        <v>19</v>
      </c>
      <c r="D13" s="25" t="s">
        <v>72</v>
      </c>
      <c r="E13" s="24" t="s">
        <v>20</v>
      </c>
      <c r="F13" s="27">
        <f>F14+F15</f>
        <v>180</v>
      </c>
      <c r="G13" s="18" t="s">
        <v>20</v>
      </c>
    </row>
    <row r="14" spans="1:7" ht="103.5" customHeight="1" x14ac:dyDescent="0.25">
      <c r="A14" s="17" t="s">
        <v>100</v>
      </c>
      <c r="B14" s="18" t="s">
        <v>18</v>
      </c>
      <c r="C14" s="19" t="s">
        <v>19</v>
      </c>
      <c r="D14" s="18" t="s">
        <v>21</v>
      </c>
      <c r="E14" s="17" t="s">
        <v>22</v>
      </c>
      <c r="F14" s="20">
        <v>179</v>
      </c>
      <c r="G14" s="21" t="s">
        <v>22</v>
      </c>
    </row>
    <row r="15" spans="1:7" ht="62.25" customHeight="1" x14ac:dyDescent="0.25">
      <c r="A15" s="17" t="s">
        <v>109</v>
      </c>
      <c r="B15" s="18"/>
      <c r="C15" s="19"/>
      <c r="D15" s="18" t="s">
        <v>108</v>
      </c>
      <c r="E15" s="17"/>
      <c r="F15" s="20">
        <v>1</v>
      </c>
      <c r="G15" s="21"/>
    </row>
    <row r="16" spans="1:7" ht="33.75" customHeight="1" x14ac:dyDescent="0.25">
      <c r="A16" s="40" t="s">
        <v>101</v>
      </c>
      <c r="B16" s="18"/>
      <c r="C16" s="19"/>
      <c r="D16" s="41" t="s">
        <v>103</v>
      </c>
      <c r="E16" s="17"/>
      <c r="F16" s="39">
        <f>F17</f>
        <v>47</v>
      </c>
      <c r="G16" s="21"/>
    </row>
    <row r="17" spans="1:7" ht="33.75" customHeight="1" x14ac:dyDescent="0.25">
      <c r="A17" s="24" t="s">
        <v>102</v>
      </c>
      <c r="B17" s="18"/>
      <c r="C17" s="19"/>
      <c r="D17" s="25" t="s">
        <v>104</v>
      </c>
      <c r="E17" s="17"/>
      <c r="F17" s="27">
        <f>F18</f>
        <v>47</v>
      </c>
      <c r="G17" s="21"/>
    </row>
    <row r="18" spans="1:7" ht="32.25" customHeight="1" x14ac:dyDescent="0.25">
      <c r="A18" s="17" t="s">
        <v>102</v>
      </c>
      <c r="B18" s="18"/>
      <c r="C18" s="19"/>
      <c r="D18" s="18" t="s">
        <v>105</v>
      </c>
      <c r="E18" s="17"/>
      <c r="F18" s="20">
        <v>47</v>
      </c>
      <c r="G18" s="21"/>
    </row>
    <row r="19" spans="1:7" ht="31.5" customHeight="1" x14ac:dyDescent="0.25">
      <c r="A19" s="10" t="s">
        <v>24</v>
      </c>
      <c r="B19" s="2" t="s">
        <v>11</v>
      </c>
      <c r="C19" s="11" t="s">
        <v>12</v>
      </c>
      <c r="D19" s="2" t="s">
        <v>23</v>
      </c>
      <c r="E19" s="10" t="s">
        <v>24</v>
      </c>
      <c r="F19" s="12">
        <f>F20+F22</f>
        <v>65</v>
      </c>
      <c r="G19" s="2" t="s">
        <v>24</v>
      </c>
    </row>
    <row r="20" spans="1:7" ht="35.25" customHeight="1" x14ac:dyDescent="0.25">
      <c r="A20" s="24" t="s">
        <v>26</v>
      </c>
      <c r="B20" s="25" t="s">
        <v>18</v>
      </c>
      <c r="C20" s="26" t="s">
        <v>19</v>
      </c>
      <c r="D20" s="25" t="s">
        <v>25</v>
      </c>
      <c r="E20" s="24" t="s">
        <v>26</v>
      </c>
      <c r="F20" s="27">
        <f>F21</f>
        <v>21</v>
      </c>
      <c r="G20" s="18" t="s">
        <v>26</v>
      </c>
    </row>
    <row r="21" spans="1:7" ht="50.1" customHeight="1" x14ac:dyDescent="0.25">
      <c r="A21" s="17" t="s">
        <v>92</v>
      </c>
      <c r="B21" s="18" t="s">
        <v>18</v>
      </c>
      <c r="C21" s="19" t="s">
        <v>19</v>
      </c>
      <c r="D21" s="18" t="s">
        <v>27</v>
      </c>
      <c r="E21" s="17" t="s">
        <v>28</v>
      </c>
      <c r="F21" s="20">
        <v>21</v>
      </c>
      <c r="G21" s="18" t="s">
        <v>28</v>
      </c>
    </row>
    <row r="22" spans="1:7" ht="27.75" customHeight="1" x14ac:dyDescent="0.25">
      <c r="A22" s="24" t="s">
        <v>30</v>
      </c>
      <c r="B22" s="25" t="s">
        <v>18</v>
      </c>
      <c r="C22" s="26" t="s">
        <v>19</v>
      </c>
      <c r="D22" s="25" t="s">
        <v>29</v>
      </c>
      <c r="E22" s="24" t="s">
        <v>30</v>
      </c>
      <c r="F22" s="27">
        <f>SUM(F23:F24)</f>
        <v>44</v>
      </c>
      <c r="G22" s="18" t="s">
        <v>30</v>
      </c>
    </row>
    <row r="23" spans="1:7" ht="38.25" customHeight="1" x14ac:dyDescent="0.25">
      <c r="A23" s="17" t="s">
        <v>93</v>
      </c>
      <c r="B23" s="18" t="s">
        <v>18</v>
      </c>
      <c r="C23" s="19" t="s">
        <v>19</v>
      </c>
      <c r="D23" s="18" t="s">
        <v>31</v>
      </c>
      <c r="E23" s="17" t="s">
        <v>32</v>
      </c>
      <c r="F23" s="20">
        <v>26</v>
      </c>
      <c r="G23" s="18" t="s">
        <v>32</v>
      </c>
    </row>
    <row r="24" spans="1:7" ht="38.25" customHeight="1" x14ac:dyDescent="0.25">
      <c r="A24" s="17" t="s">
        <v>34</v>
      </c>
      <c r="B24" s="18" t="s">
        <v>18</v>
      </c>
      <c r="C24" s="19" t="s">
        <v>19</v>
      </c>
      <c r="D24" s="18" t="s">
        <v>33</v>
      </c>
      <c r="E24" s="17" t="s">
        <v>34</v>
      </c>
      <c r="F24" s="20">
        <v>18</v>
      </c>
      <c r="G24" s="18" t="s">
        <v>34</v>
      </c>
    </row>
    <row r="25" spans="1:7" ht="36" customHeight="1" x14ac:dyDescent="0.25">
      <c r="A25" s="10" t="s">
        <v>36</v>
      </c>
      <c r="B25" s="2" t="s">
        <v>11</v>
      </c>
      <c r="C25" s="11" t="s">
        <v>12</v>
      </c>
      <c r="D25" s="2" t="s">
        <v>35</v>
      </c>
      <c r="E25" s="10" t="s">
        <v>36</v>
      </c>
      <c r="F25" s="12">
        <f t="shared" ref="F25" si="1">F26</f>
        <v>3</v>
      </c>
      <c r="G25" s="2" t="s">
        <v>36</v>
      </c>
    </row>
    <row r="26" spans="1:7" ht="50.1" customHeight="1" x14ac:dyDescent="0.25">
      <c r="A26" s="24" t="s">
        <v>39</v>
      </c>
      <c r="B26" s="25" t="s">
        <v>37</v>
      </c>
      <c r="C26" s="26" t="s">
        <v>38</v>
      </c>
      <c r="D26" s="25" t="s">
        <v>71</v>
      </c>
      <c r="E26" s="24" t="s">
        <v>39</v>
      </c>
      <c r="F26" s="27">
        <f>F27</f>
        <v>3</v>
      </c>
      <c r="G26" s="18" t="s">
        <v>39</v>
      </c>
    </row>
    <row r="27" spans="1:7" ht="80.25" customHeight="1" x14ac:dyDescent="0.25">
      <c r="A27" s="17" t="s">
        <v>40</v>
      </c>
      <c r="B27" s="18" t="s">
        <v>37</v>
      </c>
      <c r="C27" s="19" t="s">
        <v>38</v>
      </c>
      <c r="D27" s="18" t="s">
        <v>76</v>
      </c>
      <c r="E27" s="17" t="s">
        <v>40</v>
      </c>
      <c r="F27" s="20">
        <v>3</v>
      </c>
      <c r="G27" s="18" t="s">
        <v>40</v>
      </c>
    </row>
    <row r="28" spans="1:7" ht="27" customHeight="1" x14ac:dyDescent="0.25">
      <c r="A28" s="22" t="s">
        <v>41</v>
      </c>
      <c r="B28" s="14"/>
      <c r="C28" s="15"/>
      <c r="D28" s="14"/>
      <c r="E28" s="13" t="s">
        <v>41</v>
      </c>
      <c r="F28" s="16">
        <f t="shared" ref="F28" si="2">F29</f>
        <v>159.4</v>
      </c>
      <c r="G28" s="14" t="s">
        <v>41</v>
      </c>
    </row>
    <row r="29" spans="1:7" ht="58.5" customHeight="1" x14ac:dyDescent="0.25">
      <c r="A29" s="10" t="s">
        <v>43</v>
      </c>
      <c r="B29" s="2" t="s">
        <v>11</v>
      </c>
      <c r="C29" s="11" t="s">
        <v>12</v>
      </c>
      <c r="D29" s="2" t="s">
        <v>42</v>
      </c>
      <c r="E29" s="10" t="s">
        <v>43</v>
      </c>
      <c r="F29" s="12">
        <f>F30+F33</f>
        <v>159.4</v>
      </c>
      <c r="G29" s="2" t="s">
        <v>43</v>
      </c>
    </row>
    <row r="30" spans="1:7" ht="94.5" customHeight="1" x14ac:dyDescent="0.25">
      <c r="A30" s="24" t="s">
        <v>45</v>
      </c>
      <c r="B30" s="25" t="s">
        <v>37</v>
      </c>
      <c r="C30" s="26" t="s">
        <v>38</v>
      </c>
      <c r="D30" s="25" t="s">
        <v>44</v>
      </c>
      <c r="E30" s="24" t="s">
        <v>45</v>
      </c>
      <c r="F30" s="27">
        <f t="shared" ref="F30:F31" si="3">F31</f>
        <v>59.4</v>
      </c>
      <c r="G30" s="21" t="s">
        <v>45</v>
      </c>
    </row>
    <row r="31" spans="1:7" ht="93.75" customHeight="1" x14ac:dyDescent="0.25">
      <c r="A31" s="17" t="s">
        <v>47</v>
      </c>
      <c r="B31" s="18" t="s">
        <v>37</v>
      </c>
      <c r="C31" s="19" t="s">
        <v>38</v>
      </c>
      <c r="D31" s="18" t="s">
        <v>46</v>
      </c>
      <c r="E31" s="17" t="s">
        <v>47</v>
      </c>
      <c r="F31" s="20">
        <f t="shared" si="3"/>
        <v>59.4</v>
      </c>
      <c r="G31" s="21" t="s">
        <v>47</v>
      </c>
    </row>
    <row r="32" spans="1:7" ht="75.75" customHeight="1" x14ac:dyDescent="0.25">
      <c r="A32" s="17" t="s">
        <v>49</v>
      </c>
      <c r="B32" s="18" t="s">
        <v>37</v>
      </c>
      <c r="C32" s="19" t="s">
        <v>38</v>
      </c>
      <c r="D32" s="18" t="s">
        <v>48</v>
      </c>
      <c r="E32" s="17" t="s">
        <v>49</v>
      </c>
      <c r="F32" s="20">
        <v>59.4</v>
      </c>
      <c r="G32" s="18" t="s">
        <v>49</v>
      </c>
    </row>
    <row r="33" spans="1:7" ht="84" customHeight="1" x14ac:dyDescent="0.25">
      <c r="A33" s="24" t="s">
        <v>75</v>
      </c>
      <c r="B33" s="25"/>
      <c r="C33" s="26"/>
      <c r="D33" s="25" t="s">
        <v>70</v>
      </c>
      <c r="E33" s="24"/>
      <c r="F33" s="27">
        <f t="shared" ref="F33:F34" si="4">F34</f>
        <v>100</v>
      </c>
      <c r="G33" s="2" t="s">
        <v>51</v>
      </c>
    </row>
    <row r="34" spans="1:7" ht="89.25" customHeight="1" x14ac:dyDescent="0.25">
      <c r="A34" s="17" t="s">
        <v>73</v>
      </c>
      <c r="B34" s="18"/>
      <c r="C34" s="19"/>
      <c r="D34" s="18" t="s">
        <v>74</v>
      </c>
      <c r="E34" s="17"/>
      <c r="F34" s="20">
        <f t="shared" si="4"/>
        <v>100</v>
      </c>
      <c r="G34" s="2" t="s">
        <v>53</v>
      </c>
    </row>
    <row r="35" spans="1:7" ht="81.75" customHeight="1" x14ac:dyDescent="0.25">
      <c r="A35" s="17" t="s">
        <v>68</v>
      </c>
      <c r="B35" s="18"/>
      <c r="C35" s="19"/>
      <c r="D35" s="18" t="s">
        <v>69</v>
      </c>
      <c r="E35" s="17"/>
      <c r="F35" s="20">
        <v>100</v>
      </c>
      <c r="G35" s="18" t="s">
        <v>54</v>
      </c>
    </row>
    <row r="36" spans="1:7" ht="41.25" customHeight="1" x14ac:dyDescent="0.25">
      <c r="A36" s="10" t="s">
        <v>51</v>
      </c>
      <c r="B36" s="2" t="s">
        <v>11</v>
      </c>
      <c r="C36" s="11" t="s">
        <v>12</v>
      </c>
      <c r="D36" s="2" t="s">
        <v>50</v>
      </c>
      <c r="E36" s="10" t="s">
        <v>51</v>
      </c>
      <c r="F36" s="12">
        <f>F37</f>
        <v>4595.8599999999997</v>
      </c>
      <c r="G36" s="18" t="s">
        <v>55</v>
      </c>
    </row>
    <row r="37" spans="1:7" ht="38.25" customHeight="1" x14ac:dyDescent="0.25">
      <c r="A37" s="10" t="s">
        <v>53</v>
      </c>
      <c r="B37" s="2" t="s">
        <v>11</v>
      </c>
      <c r="C37" s="11" t="s">
        <v>12</v>
      </c>
      <c r="D37" s="2" t="s">
        <v>52</v>
      </c>
      <c r="E37" s="10" t="s">
        <v>53</v>
      </c>
      <c r="F37" s="12">
        <f>F38+F41+F46</f>
        <v>4595.8599999999997</v>
      </c>
      <c r="G37" s="18" t="s">
        <v>56</v>
      </c>
    </row>
    <row r="38" spans="1:7" ht="38.25" customHeight="1" x14ac:dyDescent="0.25">
      <c r="A38" s="36" t="s">
        <v>94</v>
      </c>
      <c r="B38" s="29" t="s">
        <v>37</v>
      </c>
      <c r="C38" s="30" t="s">
        <v>38</v>
      </c>
      <c r="D38" s="29" t="s">
        <v>90</v>
      </c>
      <c r="E38" s="28" t="s">
        <v>54</v>
      </c>
      <c r="F38" s="31">
        <f>F39</f>
        <v>3977.49</v>
      </c>
      <c r="G38" s="18" t="s">
        <v>57</v>
      </c>
    </row>
    <row r="39" spans="1:7" ht="47.25" customHeight="1" x14ac:dyDescent="0.25">
      <c r="A39" s="24" t="s">
        <v>91</v>
      </c>
      <c r="B39" s="25" t="s">
        <v>37</v>
      </c>
      <c r="C39" s="26" t="s">
        <v>38</v>
      </c>
      <c r="D39" s="25" t="s">
        <v>89</v>
      </c>
      <c r="E39" s="24" t="s">
        <v>55</v>
      </c>
      <c r="F39" s="27">
        <f t="shared" ref="F39" si="5">F40</f>
        <v>3977.49</v>
      </c>
      <c r="G39" s="18" t="s">
        <v>58</v>
      </c>
    </row>
    <row r="40" spans="1:7" ht="41.25" customHeight="1" x14ac:dyDescent="0.25">
      <c r="A40" s="17" t="s">
        <v>87</v>
      </c>
      <c r="B40" s="18" t="s">
        <v>37</v>
      </c>
      <c r="C40" s="19" t="s">
        <v>38</v>
      </c>
      <c r="D40" s="18" t="s">
        <v>88</v>
      </c>
      <c r="E40" s="17" t="s">
        <v>56</v>
      </c>
      <c r="F40" s="20">
        <v>3977.49</v>
      </c>
      <c r="G40" s="18" t="s">
        <v>59</v>
      </c>
    </row>
    <row r="41" spans="1:7" ht="41.25" customHeight="1" x14ac:dyDescent="0.25">
      <c r="A41" s="36" t="s">
        <v>95</v>
      </c>
      <c r="B41" s="29" t="s">
        <v>37</v>
      </c>
      <c r="C41" s="30" t="s">
        <v>38</v>
      </c>
      <c r="D41" s="29" t="s">
        <v>81</v>
      </c>
      <c r="E41" s="28" t="s">
        <v>59</v>
      </c>
      <c r="F41" s="31">
        <f>F44+F42</f>
        <v>194.94</v>
      </c>
      <c r="G41" s="18" t="s">
        <v>60</v>
      </c>
    </row>
    <row r="42" spans="1:7" ht="39.75" customHeight="1" x14ac:dyDescent="0.25">
      <c r="A42" s="24" t="s">
        <v>64</v>
      </c>
      <c r="B42" s="25" t="s">
        <v>37</v>
      </c>
      <c r="C42" s="26" t="s">
        <v>38</v>
      </c>
      <c r="D42" s="25" t="s">
        <v>80</v>
      </c>
      <c r="E42" s="24" t="s">
        <v>64</v>
      </c>
      <c r="F42" s="27">
        <f>F43</f>
        <v>27.3</v>
      </c>
      <c r="G42" s="18" t="s">
        <v>61</v>
      </c>
    </row>
    <row r="43" spans="1:7" ht="45.75" customHeight="1" x14ac:dyDescent="0.25">
      <c r="A43" s="32" t="s">
        <v>96</v>
      </c>
      <c r="B43" s="33" t="s">
        <v>37</v>
      </c>
      <c r="C43" s="34" t="s">
        <v>38</v>
      </c>
      <c r="D43" s="33" t="s">
        <v>79</v>
      </c>
      <c r="E43" s="32" t="s">
        <v>65</v>
      </c>
      <c r="F43" s="35">
        <v>27.3</v>
      </c>
      <c r="G43" s="18" t="s">
        <v>62</v>
      </c>
    </row>
    <row r="44" spans="1:7" ht="53.25" customHeight="1" x14ac:dyDescent="0.3">
      <c r="A44" s="37" t="s">
        <v>98</v>
      </c>
      <c r="B44" s="25" t="s">
        <v>37</v>
      </c>
      <c r="C44" s="26" t="s">
        <v>38</v>
      </c>
      <c r="D44" s="25" t="s">
        <v>78</v>
      </c>
      <c r="E44" s="24" t="s">
        <v>62</v>
      </c>
      <c r="F44" s="27">
        <f>F45</f>
        <v>167.64</v>
      </c>
      <c r="G44" s="1"/>
    </row>
    <row r="45" spans="1:7" ht="53.25" customHeight="1" x14ac:dyDescent="0.25">
      <c r="A45" s="38" t="s">
        <v>99</v>
      </c>
      <c r="B45" s="33" t="s">
        <v>37</v>
      </c>
      <c r="C45" s="34" t="s">
        <v>38</v>
      </c>
      <c r="D45" s="33" t="s">
        <v>77</v>
      </c>
      <c r="E45" s="32" t="s">
        <v>63</v>
      </c>
      <c r="F45" s="35">
        <v>167.64</v>
      </c>
    </row>
    <row r="46" spans="1:7" ht="27.75" customHeight="1" x14ac:dyDescent="0.25">
      <c r="A46" s="28" t="s">
        <v>83</v>
      </c>
      <c r="B46" s="29"/>
      <c r="C46" s="30"/>
      <c r="D46" s="29" t="s">
        <v>86</v>
      </c>
      <c r="E46" s="28"/>
      <c r="F46" s="31">
        <f>F47</f>
        <v>423.43</v>
      </c>
    </row>
    <row r="47" spans="1:7" ht="69.75" customHeight="1" x14ac:dyDescent="0.25">
      <c r="A47" s="24" t="s">
        <v>97</v>
      </c>
      <c r="B47" s="25"/>
      <c r="C47" s="26"/>
      <c r="D47" s="25" t="s">
        <v>85</v>
      </c>
      <c r="E47" s="24"/>
      <c r="F47" s="27">
        <f t="shared" ref="F47" si="6">F48</f>
        <v>423.43</v>
      </c>
    </row>
    <row r="48" spans="1:7" ht="72" customHeight="1" x14ac:dyDescent="0.25">
      <c r="A48" s="32" t="s">
        <v>82</v>
      </c>
      <c r="B48" s="33"/>
      <c r="C48" s="34"/>
      <c r="D48" s="33" t="s">
        <v>84</v>
      </c>
      <c r="E48" s="32"/>
      <c r="F48" s="35">
        <v>423.43</v>
      </c>
    </row>
    <row r="49" spans="1:6" ht="18" customHeight="1" x14ac:dyDescent="0.25">
      <c r="A49" s="22" t="s">
        <v>66</v>
      </c>
      <c r="B49" s="14"/>
      <c r="C49" s="15"/>
      <c r="D49" s="14"/>
      <c r="E49" s="13" t="s">
        <v>66</v>
      </c>
      <c r="F49" s="23">
        <f>F36+F10</f>
        <v>5050.2599999999993</v>
      </c>
    </row>
    <row r="50" spans="1:6" ht="18" customHeight="1" x14ac:dyDescent="0.3">
      <c r="A50" s="1"/>
      <c r="B50" s="1"/>
      <c r="C50" s="1"/>
      <c r="D50" s="1"/>
      <c r="E50" s="1"/>
      <c r="F50" s="1"/>
    </row>
  </sheetData>
  <mergeCells count="9">
    <mergeCell ref="D1:F1"/>
    <mergeCell ref="A6:A7"/>
    <mergeCell ref="B6:B7"/>
    <mergeCell ref="A3:G3"/>
    <mergeCell ref="G6:G7"/>
    <mergeCell ref="C6:C7"/>
    <mergeCell ref="F6:F7"/>
    <mergeCell ref="D6:D7"/>
    <mergeCell ref="E6:E7"/>
  </mergeCells>
  <pageMargins left="0.98425196850393704" right="0.19685039370078741" top="0.19685039370078741" bottom="0.19685039370078741" header="0.39370078740157483" footer="0.3937007874015748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rep:2.39.2.231</dc:description>
  <cp:lastModifiedBy>User</cp:lastModifiedBy>
  <cp:lastPrinted>2024-04-22T12:27:02Z</cp:lastPrinted>
  <dcterms:created xsi:type="dcterms:W3CDTF">2016-11-23T08:14:49Z</dcterms:created>
  <dcterms:modified xsi:type="dcterms:W3CDTF">2025-01-28T07:38:18Z</dcterms:modified>
</cp:coreProperties>
</file>