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катерина\Desktop\формы\Решения об изменении бюджета\2025 год\решение об изменении от 11.07.2025 №V-36-1\"/>
    </mc:Choice>
  </mc:AlternateContent>
  <bookViews>
    <workbookView xWindow="0" yWindow="0" windowWidth="20490" windowHeight="7815"/>
  </bookViews>
  <sheets>
    <sheet name="Все года" sheetId="1" r:id="rId1"/>
  </sheets>
  <definedNames>
    <definedName name="_xlnm.Print_Titles" localSheetId="0">'Все года'!$8:$8</definedName>
  </definedNames>
  <calcPr calcId="162913"/>
</workbook>
</file>

<file path=xl/calcChain.xml><?xml version="1.0" encoding="utf-8"?>
<calcChain xmlns="http://schemas.openxmlformats.org/spreadsheetml/2006/main">
  <c r="F22" i="1" l="1"/>
  <c r="F13" i="1" l="1"/>
  <c r="F28" i="1" l="1"/>
  <c r="F19" i="1"/>
  <c r="F18" i="1" s="1"/>
  <c r="F33" i="1" l="1"/>
  <c r="F32" i="1" s="1"/>
  <c r="F49" i="1" l="1"/>
  <c r="F48" i="1" s="1"/>
  <c r="F44" i="1"/>
  <c r="F46" i="1"/>
  <c r="F36" i="1"/>
  <c r="F35" i="1" s="1"/>
  <c r="F31" i="1" s="1"/>
  <c r="F30" i="1" s="1"/>
  <c r="F27" i="1"/>
  <c r="F24" i="1"/>
  <c r="F41" i="1"/>
  <c r="F40" i="1" s="1"/>
  <c r="F12" i="1"/>
  <c r="F43" i="1" l="1"/>
  <c r="F39" i="1" s="1"/>
  <c r="F21" i="1"/>
  <c r="F11" i="1" s="1"/>
  <c r="F10" i="1" l="1"/>
  <c r="F38" i="1"/>
  <c r="F51" i="1" l="1"/>
</calcChain>
</file>

<file path=xl/sharedStrings.xml><?xml version="1.0" encoding="utf-8"?>
<sst xmlns="http://schemas.openxmlformats.org/spreadsheetml/2006/main" count="213" uniqueCount="114">
  <si>
    <t>Наименование главного администратора</t>
  </si>
  <si>
    <t>Код бюджетной классификации Российской Федерации</t>
  </si>
  <si>
    <t>1</t>
  </si>
  <si>
    <t>2</t>
  </si>
  <si>
    <t>3</t>
  </si>
  <si>
    <t>4</t>
  </si>
  <si>
    <t>5</t>
  </si>
  <si>
    <t>8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</si>
  <si>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</si>
  <si>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Главный Администратор</t>
  </si>
  <si>
    <t>ДОХОДЫ</t>
  </si>
  <si>
    <t>000</t>
  </si>
  <si>
    <t>НЕ УКАЗАНО</t>
  </si>
  <si>
    <t>000 1 00 00 000 00 0000 000</t>
  </si>
  <si>
    <t>НАЛОГОВЫЕ И НЕНАЛОГОВЫЕ ДОХОДЫ</t>
  </si>
  <si>
    <t>Налоговые доходы</t>
  </si>
  <si>
    <t>000 1 01 00 000 00 0000 000</t>
  </si>
  <si>
    <t>НАЛОГИ НА ПРИБЫЛЬ, ДОХОДЫ</t>
  </si>
  <si>
    <t>182</t>
  </si>
  <si>
    <t>Федеральная налоговая служба</t>
  </si>
  <si>
    <t>Налог на доходы физических лиц</t>
  </si>
  <si>
    <t>182 1 01 02 010 01 0000 110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</si>
  <si>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</si>
  <si>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000 1 06 00 000 00 0000 000</t>
  </si>
  <si>
    <t>НАЛОГИ НА ИМУЩЕСТВО</t>
  </si>
  <si>
    <t>182 1 06 01 000 00 0000 110</t>
  </si>
  <si>
    <t>Налог на имущество физических лиц</t>
  </si>
  <si>
    <t>182 1 06 01 030 10 0000 110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</si>
  <si>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</si>
  <si>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182 1 06 06 000 00 0000 110</t>
  </si>
  <si>
    <t>Земельный налог</t>
  </si>
  <si>
    <t>182 1 06 06 033 10 0000 110</t>
  </si>
  <si>
    <t>Земельный налог с организаций, обладающих участком, расположенным в границах сельского поселения</t>
  </si>
  <si>
    <t>182 1 06 06 043 10 0000 110</t>
  </si>
  <si>
    <t>Земельный налог с физических лиц, обладающих земельным участком, расположенным в границах сельского поселения</t>
  </si>
  <si>
    <t>000 1 08 00 000 00 0000 000</t>
  </si>
  <si>
    <t>ГОСУДАРСТВЕННАЯ ПОШЛИНА</t>
  </si>
  <si>
    <t>925</t>
  </si>
  <si>
    <t>Администрация поселения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</si>
  <si>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</si>
  <si>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</si>
  <si>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Неналоговые доходы</t>
  </si>
  <si>
    <t>000 1 11 00 000 00 0000 000</t>
  </si>
  <si>
    <t>ДОХОДЫ ОТ ИСПОЛЬЗОВАНИЯ ИМУЩЕСТВА, НАХОДЯЩЕГОСЯ В ГОСУДАРСТВЕННОЙ И МУНИЦИПАЛЬНОЙ СОБСТВЕННОСТИ</t>
  </si>
  <si>
    <t>925 1 11 05 000 00 0000 120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</si>
  <si>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</si>
  <si>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925 1 11 05 030 00 0000 120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</si>
  <si>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</si>
  <si>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925 1 11 05 035 10 0000 120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</si>
  <si>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</si>
  <si>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000 2 00 00 000 00 0000 000</t>
  </si>
  <si>
    <t>БЕЗВОЗМЕЗДНЫЕ ПОСТУПЛЕНИЯ</t>
  </si>
  <si>
    <t>000 2 02 00 000 00 0000 000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</si>
  <si>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</si>
  <si>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</si>
  <si>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</si>
  <si>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</si>
  <si>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</si>
  <si>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поселений на поддержку мер по обеспечению сбалансированности бюджетов</t>
  </si>
  <si>
    <t>Субвенции бюджетам субъектов Российской Федерации и муниципальных образований</t>
  </si>
  <si>
    <t>Субвенции бюджетам на государственную регистрацию актов гражданского состояния</t>
  </si>
  <si>
    <t>Субвенции бюджетам поселений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</si>
  <si>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</si>
  <si>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</si>
  <si>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</si>
  <si>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поселений на выполнение передаваемых полномочий субъектов Российской Федерации</t>
  </si>
  <si>
    <t>ИТОГО ДОХОДОВ</t>
  </si>
  <si>
    <t>приложение 1 к пояснительной записке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</si>
  <si>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</si>
  <si>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925 1 11 09 045 10 0000 120</t>
  </si>
  <si>
    <t>925 1 11 09 000 00 0000 120</t>
  </si>
  <si>
    <t>925 1 08 04 000 00 0000 110</t>
  </si>
  <si>
    <t>182 1 01 02 000 00 0000 110</t>
  </si>
  <si>
    <t>Прочие доходы от использования имущества и прав, находящегося в государственной и муниципальной собственности 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</si>
  <si>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925 1 11 09 040 00 0000 120</t>
  </si>
  <si>
    <t>Прочие поступления от использования имущества и прав, находящегося в государственной и муниципальной собственности 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</si>
  <si>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925 1 08 04 020 01 1000 110</t>
  </si>
  <si>
    <t>925 2 02 35 118 10 0000 150</t>
  </si>
  <si>
    <t>925 2 02 35 118 00 0000 150</t>
  </si>
  <si>
    <t>925 2 02 30 024 10 0000 150</t>
  </si>
  <si>
    <t>925 2 02 30 024 00 0000 150</t>
  </si>
  <si>
    <t>925 2 02 30 000 00 0000 150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</si>
  <si>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соответсвии с заключенными соглашениями</t>
  </si>
  <si>
    <t>Иные межбюджетные трансферты</t>
  </si>
  <si>
    <t>925 2 02 40 014 10 0000 150</t>
  </si>
  <si>
    <t>925 2 02 40 014 00 0000 150</t>
  </si>
  <si>
    <t>925 2 02 40 000 00 0000 150</t>
  </si>
  <si>
    <t>Дотации бюджетам сельских поселений на выравнивание бюджетной обеспеченности из бюджетов муниципальных районов</t>
  </si>
  <si>
    <t>925 2 02 16 001 10 0000 150</t>
  </si>
  <si>
    <t>925 2 02 16 001 00 0000 150</t>
  </si>
  <si>
    <t>925 2 02 10 000 00 0000 150</t>
  </si>
  <si>
    <t>Дотации  на выравнивание бюджетной обеспеченности из бюджетов муниципальных районов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</si>
  <si>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</si>
  <si>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</si>
  <si>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</si>
  <si>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</si>
  <si>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</si>
  <si>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Межбюджетные трансферты, передаваемые бюджетам муниципальных образований  на осуществление части полномочий по решению вопросов местного значения в соответсвии с заключенными соглашениями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</si>
  <si>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</si>
  <si>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</si>
  <si>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</si>
  <si>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НАЛОГИ НА СОВОКУПНЫЙ ДОХОД</t>
  </si>
  <si>
    <t>Единый сельскохозяйственный налог</t>
  </si>
  <si>
    <t>000 1 05 00 000 00 0000 000</t>
  </si>
  <si>
    <t>182 1 05 03 000 00 0000 110</t>
  </si>
  <si>
    <t>182 1 05 03 010 01 0000 110</t>
  </si>
  <si>
    <t>2025</t>
  </si>
  <si>
    <t>Доходы бюджета сельского поселения "Мутница"муниципального района "Прилузский" Республики Коми                                                                                             на 2025 год и плановый период 2026-2027 годов</t>
  </si>
  <si>
    <t>182 1 01 02 030 01 0000 110</t>
  </si>
  <si>
    <t>Налог на доходы физических лиц с доходов, полученных физическими лицами в соответствии со статьёй 228 Налогового кодекса Российской Федерации</t>
  </si>
  <si>
    <t>182 1 01 02 180 01 0000 110</t>
  </si>
  <si>
    <t>182 1 01 02 210 01 0000 110</t>
  </si>
  <si>
    <t>Налог на доходы физических лиц  в части суммы налога, превышающей 312 тысяч рублей, относящейся к сумме налоговых баз, указанной в пункте 6 статьи 210  Налогового кодекса Российской Федерации, не превышающей 5 миллионов рублей</t>
  </si>
  <si>
    <t>Налог на доходы физических лиц  в части суммы налога, относящейся к налоговой базе, указанной в пункте 62 статьи 210  Налогового кодекса Российской Федерации, не превышающей 5 миллионов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</si>
</sst>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13" x14ac:knownFonts="1">
    <font>
      <sz val="11"/>
      <color indexed="8"/>
      <name val="Calibri"/>
      <family val="2"/>
      <scheme val="minor"/>
    </font>
    <font>
      <sz val="14"/>
      <color indexed="8"/>
      <name val="Times New Roman CYR"/>
    </font>
    <font>
      <b/>
      <sz val="12"/>
      <color indexed="0"/>
      <name val="Times New Roman"/>
      <family val="1"/>
      <charset val="204"/>
    </font>
    <font>
      <b/>
      <sz val="12"/>
      <color indexed="8"/>
      <name val="Times New Roman CYR"/>
    </font>
    <font>
      <sz val="12"/>
      <color indexed="8"/>
      <name val="Calibri"/>
      <family val="2"/>
      <scheme val="minor"/>
    </font>
    <font>
      <sz val="12"/>
      <color indexed="8"/>
      <name val="Times New Roman CYR"/>
    </font>
    <font>
      <sz val="12"/>
      <color indexed="0"/>
      <name val="Times New Roman"/>
      <family val="1"/>
      <charset val="204"/>
    </font>
    <font>
      <b/>
      <sz val="12"/>
      <color indexed="8"/>
      <name val="Times New Roman CYR"/>
      <charset val="204"/>
    </font>
    <font>
      <sz val="10"/>
      <color indexed="8"/>
      <name val="Calibri"/>
      <family val="2"/>
      <scheme val="minor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5" xfId="0" applyNumberFormat="1" applyFont="1" applyFill="1" applyBorder="1"/>
    <xf numFmtId="49" fontId="2" fillId="2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justify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justify" vertical="center" wrapText="1"/>
    </xf>
    <xf numFmtId="49" fontId="2" fillId="2" borderId="3" xfId="0" applyNumberFormat="1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justify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justify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justify" vertical="center" wrapText="1"/>
    </xf>
    <xf numFmtId="4" fontId="7" fillId="2" borderId="3" xfId="0" applyNumberFormat="1" applyFont="1" applyFill="1" applyBorder="1" applyAlignment="1">
      <alignment horizontal="right"/>
    </xf>
    <xf numFmtId="164" fontId="9" fillId="2" borderId="3" xfId="0" applyNumberFormat="1" applyFont="1" applyFill="1" applyBorder="1" applyAlignment="1">
      <alignment horizontal="justify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horizontal="right"/>
    </xf>
    <xf numFmtId="164" fontId="10" fillId="2" borderId="3" xfId="0" applyNumberFormat="1" applyFont="1" applyFill="1" applyBorder="1" applyAlignment="1">
      <alignment horizontal="justify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vertical="center" wrapText="1"/>
    </xf>
    <xf numFmtId="4" fontId="10" fillId="2" borderId="3" xfId="0" applyNumberFormat="1" applyFont="1" applyFill="1" applyBorder="1" applyAlignment="1">
      <alignment horizontal="right"/>
    </xf>
    <xf numFmtId="164" fontId="11" fillId="2" borderId="3" xfId="0" applyNumberFormat="1" applyFont="1" applyFill="1" applyBorder="1" applyAlignment="1">
      <alignment horizontal="justify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vertical="center" wrapText="1"/>
    </xf>
    <xf numFmtId="4" fontId="11" fillId="2" borderId="3" xfId="0" applyNumberFormat="1" applyFont="1" applyFill="1" applyBorder="1" applyAlignment="1">
      <alignment horizontal="right"/>
    </xf>
    <xf numFmtId="164" fontId="10" fillId="3" borderId="3" xfId="0" applyNumberFormat="1" applyFont="1" applyFill="1" applyBorder="1" applyAlignment="1">
      <alignment horizontal="justify" vertical="center" wrapText="1"/>
    </xf>
    <xf numFmtId="164" fontId="9" fillId="3" borderId="3" xfId="0" applyNumberFormat="1" applyFont="1" applyFill="1" applyBorder="1" applyAlignment="1">
      <alignment horizontal="justify" vertical="center" wrapText="1"/>
    </xf>
    <xf numFmtId="164" fontId="11" fillId="3" borderId="3" xfId="0" applyNumberFormat="1" applyFont="1" applyFill="1" applyBorder="1" applyAlignment="1">
      <alignment horizontal="justify" vertical="center" wrapText="1"/>
    </xf>
    <xf numFmtId="4" fontId="12" fillId="2" borderId="3" xfId="0" applyNumberFormat="1" applyFont="1" applyFill="1" applyBorder="1" applyAlignment="1">
      <alignment horizontal="right"/>
    </xf>
    <xf numFmtId="164" fontId="12" fillId="2" borderId="3" xfId="0" applyNumberFormat="1" applyFont="1" applyFill="1" applyBorder="1" applyAlignment="1">
      <alignment horizontal="justify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13" workbookViewId="0">
      <selection activeCell="I14" sqref="I14"/>
    </sheetView>
  </sheetViews>
  <sheetFormatPr defaultRowHeight="18" customHeight="1" x14ac:dyDescent="0.25"/>
  <cols>
    <col min="1" max="1" width="68.5703125" customWidth="1"/>
    <col min="2" max="3" width="8" hidden="1" customWidth="1"/>
    <col min="4" max="4" width="36.42578125" customWidth="1"/>
    <col min="5" max="5" width="7.85546875" hidden="1" customWidth="1"/>
    <col min="6" max="6" width="17.140625" customWidth="1"/>
    <col min="7" max="7" width="8" hidden="1"/>
  </cols>
  <sheetData>
    <row r="1" spans="1:7" ht="18" customHeight="1" x14ac:dyDescent="0.25">
      <c r="D1" s="42" t="s">
        <v>67</v>
      </c>
      <c r="E1" s="42"/>
      <c r="F1" s="42"/>
    </row>
    <row r="3" spans="1:7" ht="41.25" customHeight="1" x14ac:dyDescent="0.25">
      <c r="A3" s="44" t="s">
        <v>107</v>
      </c>
      <c r="B3" s="44"/>
      <c r="C3" s="44"/>
      <c r="D3" s="44"/>
      <c r="E3" s="44"/>
      <c r="F3" s="44"/>
      <c r="G3" s="45"/>
    </row>
    <row r="4" spans="1:7" ht="15.75" x14ac:dyDescent="0.25">
      <c r="A4" s="3"/>
      <c r="B4" s="3"/>
      <c r="C4" s="3"/>
      <c r="D4" s="3"/>
      <c r="E4" s="3"/>
      <c r="F4" s="3"/>
      <c r="G4" s="4"/>
    </row>
    <row r="5" spans="1:7" ht="18" customHeight="1" x14ac:dyDescent="0.25">
      <c r="A5" s="5"/>
      <c r="B5" s="5"/>
      <c r="C5" s="5"/>
      <c r="D5" s="5"/>
      <c r="E5" s="5"/>
      <c r="F5" s="5"/>
      <c r="G5" s="4"/>
    </row>
    <row r="6" spans="1:7" ht="33.4" customHeight="1" x14ac:dyDescent="0.25">
      <c r="A6" s="43" t="s">
        <v>8</v>
      </c>
      <c r="B6" s="43" t="s">
        <v>9</v>
      </c>
      <c r="C6" s="43" t="s">
        <v>0</v>
      </c>
      <c r="D6" s="43" t="s">
        <v>1</v>
      </c>
      <c r="E6" s="43" t="s">
        <v>8</v>
      </c>
      <c r="F6" s="46" t="s">
        <v>106</v>
      </c>
      <c r="G6" s="46" t="s">
        <v>8</v>
      </c>
    </row>
    <row r="7" spans="1:7" ht="33.4" customHeight="1" x14ac:dyDescent="0.25">
      <c r="A7" s="43"/>
      <c r="B7" s="43"/>
      <c r="C7" s="43"/>
      <c r="D7" s="43"/>
      <c r="E7" s="43"/>
      <c r="F7" s="47"/>
      <c r="G7" s="47"/>
    </row>
    <row r="8" spans="1:7" ht="19.5" hidden="1" customHeight="1" x14ac:dyDescent="0.25">
      <c r="A8" s="6" t="s">
        <v>2</v>
      </c>
      <c r="B8" s="6" t="s">
        <v>3</v>
      </c>
      <c r="C8" s="6"/>
      <c r="D8" s="6" t="s">
        <v>4</v>
      </c>
      <c r="E8" s="6" t="s">
        <v>5</v>
      </c>
      <c r="F8" s="6" t="s">
        <v>6</v>
      </c>
      <c r="G8" s="6" t="s">
        <v>7</v>
      </c>
    </row>
    <row r="9" spans="1:7" ht="19.5" customHeight="1" x14ac:dyDescent="0.25">
      <c r="A9" s="7" t="s">
        <v>10</v>
      </c>
      <c r="B9" s="8"/>
      <c r="C9" s="8"/>
      <c r="D9" s="8"/>
      <c r="E9" s="7" t="s">
        <v>10</v>
      </c>
      <c r="F9" s="9"/>
      <c r="G9" s="7" t="s">
        <v>10</v>
      </c>
    </row>
    <row r="10" spans="1:7" ht="39" customHeight="1" x14ac:dyDescent="0.25">
      <c r="A10" s="10" t="s">
        <v>14</v>
      </c>
      <c r="B10" s="2" t="s">
        <v>11</v>
      </c>
      <c r="C10" s="11" t="s">
        <v>12</v>
      </c>
      <c r="D10" s="2" t="s">
        <v>13</v>
      </c>
      <c r="E10" s="10" t="s">
        <v>14</v>
      </c>
      <c r="F10" s="12">
        <f>F11+F30</f>
        <v>454.4</v>
      </c>
      <c r="G10" s="2" t="s">
        <v>14</v>
      </c>
    </row>
    <row r="11" spans="1:7" ht="19.5" customHeight="1" x14ac:dyDescent="0.25">
      <c r="A11" s="13" t="s">
        <v>15</v>
      </c>
      <c r="B11" s="14"/>
      <c r="C11" s="15"/>
      <c r="D11" s="14"/>
      <c r="E11" s="13" t="s">
        <v>15</v>
      </c>
      <c r="F11" s="16">
        <f>F12+F21+F27+F18</f>
        <v>295</v>
      </c>
      <c r="G11" s="14" t="s">
        <v>15</v>
      </c>
    </row>
    <row r="12" spans="1:7" ht="27.75" customHeight="1" x14ac:dyDescent="0.25">
      <c r="A12" s="10" t="s">
        <v>17</v>
      </c>
      <c r="B12" s="2" t="s">
        <v>11</v>
      </c>
      <c r="C12" s="11" t="s">
        <v>12</v>
      </c>
      <c r="D12" s="2" t="s">
        <v>16</v>
      </c>
      <c r="E12" s="10" t="s">
        <v>17</v>
      </c>
      <c r="F12" s="12">
        <f t="shared" ref="F12" si="0">F13</f>
        <v>180</v>
      </c>
      <c r="G12" s="2" t="s">
        <v>17</v>
      </c>
    </row>
    <row r="13" spans="1:7" ht="31.5" customHeight="1" x14ac:dyDescent="0.25">
      <c r="A13" s="24" t="s">
        <v>20</v>
      </c>
      <c r="B13" s="25" t="s">
        <v>18</v>
      </c>
      <c r="C13" s="26" t="s">
        <v>19</v>
      </c>
      <c r="D13" s="25" t="s">
        <v>72</v>
      </c>
      <c r="E13" s="24" t="s">
        <v>20</v>
      </c>
      <c r="F13" s="27">
        <f>F14+F15+F16+F17</f>
        <v>180</v>
      </c>
      <c r="G13" s="18" t="s">
        <v>20</v>
      </c>
    </row>
    <row r="14" spans="1:7" ht="103.5" customHeight="1" x14ac:dyDescent="0.25">
      <c r="A14" s="17" t="s">
        <v>100</v>
      </c>
      <c r="B14" s="18" t="s">
        <v>18</v>
      </c>
      <c r="C14" s="19" t="s">
        <v>19</v>
      </c>
      <c r="D14" s="18" t="s">
        <v>21</v>
      </c>
      <c r="E14" s="17" t="s">
        <v>22</v>
      </c>
      <c r="F14" s="20">
        <v>108</v>
      </c>
      <c r="G14" s="21" t="s">
        <v>22</v>
      </c>
    </row>
    <row r="15" spans="1:7" ht="62.25" customHeight="1" x14ac:dyDescent="0.25">
      <c r="A15" s="17" t="s">
        <v>109</v>
      </c>
      <c r="B15" s="18"/>
      <c r="C15" s="19"/>
      <c r="D15" s="18" t="s">
        <v>108</v>
      </c>
      <c r="E15" s="17"/>
      <c r="F15" s="20">
        <v>1</v>
      </c>
      <c r="G15" s="21"/>
    </row>
    <row r="16" spans="1:7" ht="69.75" customHeight="1" x14ac:dyDescent="0.25">
      <c r="A16" s="17" t="s">
        <v>112</v>
      </c>
      <c r="B16" s="18"/>
      <c r="C16" s="19"/>
      <c r="D16" s="18" t="s">
        <v>110</v>
      </c>
      <c r="E16" s="17"/>
      <c r="F16" s="20">
        <v>0</v>
      </c>
      <c r="G16" s="21"/>
    </row>
    <row r="17" spans="1:7" ht="62.25" customHeight="1" x14ac:dyDescent="0.25">
      <c r="A17" s="17" t="s">
        <v>113</v>
      </c>
      <c r="B17" s="18"/>
      <c r="C17" s="19"/>
      <c r="D17" s="18" t="s">
        <v>111</v>
      </c>
      <c r="E17" s="17"/>
      <c r="F17" s="20">
        <v>71</v>
      </c>
      <c r="G17" s="21"/>
    </row>
    <row r="18" spans="1:7" ht="33.75" customHeight="1" x14ac:dyDescent="0.25">
      <c r="A18" s="40" t="s">
        <v>101</v>
      </c>
      <c r="B18" s="18"/>
      <c r="C18" s="19"/>
      <c r="D18" s="41" t="s">
        <v>103</v>
      </c>
      <c r="E18" s="17"/>
      <c r="F18" s="39">
        <f>F19</f>
        <v>47</v>
      </c>
      <c r="G18" s="21"/>
    </row>
    <row r="19" spans="1:7" ht="33.75" customHeight="1" x14ac:dyDescent="0.25">
      <c r="A19" s="24" t="s">
        <v>102</v>
      </c>
      <c r="B19" s="18"/>
      <c r="C19" s="19"/>
      <c r="D19" s="25" t="s">
        <v>104</v>
      </c>
      <c r="E19" s="17"/>
      <c r="F19" s="27">
        <f>F20</f>
        <v>47</v>
      </c>
      <c r="G19" s="21"/>
    </row>
    <row r="20" spans="1:7" ht="32.25" customHeight="1" x14ac:dyDescent="0.25">
      <c r="A20" s="17" t="s">
        <v>102</v>
      </c>
      <c r="B20" s="18"/>
      <c r="C20" s="19"/>
      <c r="D20" s="18" t="s">
        <v>105</v>
      </c>
      <c r="E20" s="17"/>
      <c r="F20" s="20">
        <v>47</v>
      </c>
      <c r="G20" s="21"/>
    </row>
    <row r="21" spans="1:7" ht="31.5" customHeight="1" x14ac:dyDescent="0.25">
      <c r="A21" s="10" t="s">
        <v>24</v>
      </c>
      <c r="B21" s="2" t="s">
        <v>11</v>
      </c>
      <c r="C21" s="11" t="s">
        <v>12</v>
      </c>
      <c r="D21" s="2" t="s">
        <v>23</v>
      </c>
      <c r="E21" s="10" t="s">
        <v>24</v>
      </c>
      <c r="F21" s="12">
        <f>F22+F24</f>
        <v>65</v>
      </c>
      <c r="G21" s="2" t="s">
        <v>24</v>
      </c>
    </row>
    <row r="22" spans="1:7" ht="35.25" customHeight="1" x14ac:dyDescent="0.25">
      <c r="A22" s="24" t="s">
        <v>26</v>
      </c>
      <c r="B22" s="25" t="s">
        <v>18</v>
      </c>
      <c r="C22" s="26" t="s">
        <v>19</v>
      </c>
      <c r="D22" s="25" t="s">
        <v>25</v>
      </c>
      <c r="E22" s="24" t="s">
        <v>26</v>
      </c>
      <c r="F22" s="27">
        <f>F23</f>
        <v>21</v>
      </c>
      <c r="G22" s="18" t="s">
        <v>26</v>
      </c>
    </row>
    <row r="23" spans="1:7" ht="50.1" customHeight="1" x14ac:dyDescent="0.25">
      <c r="A23" s="17" t="s">
        <v>92</v>
      </c>
      <c r="B23" s="18" t="s">
        <v>18</v>
      </c>
      <c r="C23" s="19" t="s">
        <v>19</v>
      </c>
      <c r="D23" s="18" t="s">
        <v>27</v>
      </c>
      <c r="E23" s="17" t="s">
        <v>28</v>
      </c>
      <c r="F23" s="20">
        <v>21</v>
      </c>
      <c r="G23" s="18" t="s">
        <v>28</v>
      </c>
    </row>
    <row r="24" spans="1:7" ht="27.75" customHeight="1" x14ac:dyDescent="0.25">
      <c r="A24" s="24" t="s">
        <v>30</v>
      </c>
      <c r="B24" s="25" t="s">
        <v>18</v>
      </c>
      <c r="C24" s="26" t="s">
        <v>19</v>
      </c>
      <c r="D24" s="25" t="s">
        <v>29</v>
      </c>
      <c r="E24" s="24" t="s">
        <v>30</v>
      </c>
      <c r="F24" s="27">
        <f>SUM(F25:F26)</f>
        <v>44</v>
      </c>
      <c r="G24" s="18" t="s">
        <v>30</v>
      </c>
    </row>
    <row r="25" spans="1:7" ht="38.25" customHeight="1" x14ac:dyDescent="0.25">
      <c r="A25" s="17" t="s">
        <v>93</v>
      </c>
      <c r="B25" s="18" t="s">
        <v>18</v>
      </c>
      <c r="C25" s="19" t="s">
        <v>19</v>
      </c>
      <c r="D25" s="18" t="s">
        <v>31</v>
      </c>
      <c r="E25" s="17" t="s">
        <v>32</v>
      </c>
      <c r="F25" s="20">
        <v>26</v>
      </c>
      <c r="G25" s="18" t="s">
        <v>32</v>
      </c>
    </row>
    <row r="26" spans="1:7" ht="38.25" customHeight="1" x14ac:dyDescent="0.25">
      <c r="A26" s="17" t="s">
        <v>34</v>
      </c>
      <c r="B26" s="18" t="s">
        <v>18</v>
      </c>
      <c r="C26" s="19" t="s">
        <v>19</v>
      </c>
      <c r="D26" s="18" t="s">
        <v>33</v>
      </c>
      <c r="E26" s="17" t="s">
        <v>34</v>
      </c>
      <c r="F26" s="20">
        <v>18</v>
      </c>
      <c r="G26" s="18" t="s">
        <v>34</v>
      </c>
    </row>
    <row r="27" spans="1:7" ht="36" customHeight="1" x14ac:dyDescent="0.25">
      <c r="A27" s="10" t="s">
        <v>36</v>
      </c>
      <c r="B27" s="2" t="s">
        <v>11</v>
      </c>
      <c r="C27" s="11" t="s">
        <v>12</v>
      </c>
      <c r="D27" s="2" t="s">
        <v>35</v>
      </c>
      <c r="E27" s="10" t="s">
        <v>36</v>
      </c>
      <c r="F27" s="12">
        <f t="shared" ref="F27" si="1">F28</f>
        <v>3</v>
      </c>
      <c r="G27" s="2" t="s">
        <v>36</v>
      </c>
    </row>
    <row r="28" spans="1:7" ht="50.1" customHeight="1" x14ac:dyDescent="0.25">
      <c r="A28" s="24" t="s">
        <v>39</v>
      </c>
      <c r="B28" s="25" t="s">
        <v>37</v>
      </c>
      <c r="C28" s="26" t="s">
        <v>38</v>
      </c>
      <c r="D28" s="25" t="s">
        <v>71</v>
      </c>
      <c r="E28" s="24" t="s">
        <v>39</v>
      </c>
      <c r="F28" s="27">
        <f>F29</f>
        <v>3</v>
      </c>
      <c r="G28" s="18" t="s">
        <v>39</v>
      </c>
    </row>
    <row r="29" spans="1:7" ht="80.25" customHeight="1" x14ac:dyDescent="0.25">
      <c r="A29" s="17" t="s">
        <v>40</v>
      </c>
      <c r="B29" s="18" t="s">
        <v>37</v>
      </c>
      <c r="C29" s="19" t="s">
        <v>38</v>
      </c>
      <c r="D29" s="18" t="s">
        <v>76</v>
      </c>
      <c r="E29" s="17" t="s">
        <v>40</v>
      </c>
      <c r="F29" s="20">
        <v>3</v>
      </c>
      <c r="G29" s="18" t="s">
        <v>40</v>
      </c>
    </row>
    <row r="30" spans="1:7" ht="27" customHeight="1" x14ac:dyDescent="0.25">
      <c r="A30" s="22" t="s">
        <v>41</v>
      </c>
      <c r="B30" s="14"/>
      <c r="C30" s="15"/>
      <c r="D30" s="14"/>
      <c r="E30" s="13" t="s">
        <v>41</v>
      </c>
      <c r="F30" s="16">
        <f t="shared" ref="F30" si="2">F31</f>
        <v>159.4</v>
      </c>
      <c r="G30" s="14" t="s">
        <v>41</v>
      </c>
    </row>
    <row r="31" spans="1:7" ht="58.5" customHeight="1" x14ac:dyDescent="0.25">
      <c r="A31" s="10" t="s">
        <v>43</v>
      </c>
      <c r="B31" s="2" t="s">
        <v>11</v>
      </c>
      <c r="C31" s="11" t="s">
        <v>12</v>
      </c>
      <c r="D31" s="2" t="s">
        <v>42</v>
      </c>
      <c r="E31" s="10" t="s">
        <v>43</v>
      </c>
      <c r="F31" s="12">
        <f>F32+F35</f>
        <v>159.4</v>
      </c>
      <c r="G31" s="2" t="s">
        <v>43</v>
      </c>
    </row>
    <row r="32" spans="1:7" ht="94.5" customHeight="1" x14ac:dyDescent="0.25">
      <c r="A32" s="24" t="s">
        <v>45</v>
      </c>
      <c r="B32" s="25" t="s">
        <v>37</v>
      </c>
      <c r="C32" s="26" t="s">
        <v>38</v>
      </c>
      <c r="D32" s="25" t="s">
        <v>44</v>
      </c>
      <c r="E32" s="24" t="s">
        <v>45</v>
      </c>
      <c r="F32" s="27">
        <f t="shared" ref="F32:F33" si="3">F33</f>
        <v>59.4</v>
      </c>
      <c r="G32" s="21" t="s">
        <v>45</v>
      </c>
    </row>
    <row r="33" spans="1:7" ht="93.75" customHeight="1" x14ac:dyDescent="0.25">
      <c r="A33" s="17" t="s">
        <v>47</v>
      </c>
      <c r="B33" s="18" t="s">
        <v>37</v>
      </c>
      <c r="C33" s="19" t="s">
        <v>38</v>
      </c>
      <c r="D33" s="18" t="s">
        <v>46</v>
      </c>
      <c r="E33" s="17" t="s">
        <v>47</v>
      </c>
      <c r="F33" s="20">
        <f t="shared" si="3"/>
        <v>59.4</v>
      </c>
      <c r="G33" s="21" t="s">
        <v>47</v>
      </c>
    </row>
    <row r="34" spans="1:7" ht="75.75" customHeight="1" x14ac:dyDescent="0.25">
      <c r="A34" s="17" t="s">
        <v>49</v>
      </c>
      <c r="B34" s="18" t="s">
        <v>37</v>
      </c>
      <c r="C34" s="19" t="s">
        <v>38</v>
      </c>
      <c r="D34" s="18" t="s">
        <v>48</v>
      </c>
      <c r="E34" s="17" t="s">
        <v>49</v>
      </c>
      <c r="F34" s="20">
        <v>59.4</v>
      </c>
      <c r="G34" s="18" t="s">
        <v>49</v>
      </c>
    </row>
    <row r="35" spans="1:7" ht="84" customHeight="1" x14ac:dyDescent="0.25">
      <c r="A35" s="24" t="s">
        <v>75</v>
      </c>
      <c r="B35" s="25"/>
      <c r="C35" s="26"/>
      <c r="D35" s="25" t="s">
        <v>70</v>
      </c>
      <c r="E35" s="24"/>
      <c r="F35" s="27">
        <f t="shared" ref="F35:F36" si="4">F36</f>
        <v>100</v>
      </c>
      <c r="G35" s="2" t="s">
        <v>51</v>
      </c>
    </row>
    <row r="36" spans="1:7" ht="89.25" customHeight="1" x14ac:dyDescent="0.25">
      <c r="A36" s="17" t="s">
        <v>73</v>
      </c>
      <c r="B36" s="18"/>
      <c r="C36" s="19"/>
      <c r="D36" s="18" t="s">
        <v>74</v>
      </c>
      <c r="E36" s="17"/>
      <c r="F36" s="20">
        <f t="shared" si="4"/>
        <v>100</v>
      </c>
      <c r="G36" s="2" t="s">
        <v>53</v>
      </c>
    </row>
    <row r="37" spans="1:7" ht="81.75" customHeight="1" x14ac:dyDescent="0.25">
      <c r="A37" s="17" t="s">
        <v>68</v>
      </c>
      <c r="B37" s="18"/>
      <c r="C37" s="19"/>
      <c r="D37" s="18" t="s">
        <v>69</v>
      </c>
      <c r="E37" s="17"/>
      <c r="F37" s="20">
        <v>100</v>
      </c>
      <c r="G37" s="18" t="s">
        <v>54</v>
      </c>
    </row>
    <row r="38" spans="1:7" ht="41.25" customHeight="1" x14ac:dyDescent="0.25">
      <c r="A38" s="10" t="s">
        <v>51</v>
      </c>
      <c r="B38" s="2" t="s">
        <v>11</v>
      </c>
      <c r="C38" s="11" t="s">
        <v>12</v>
      </c>
      <c r="D38" s="2" t="s">
        <v>50</v>
      </c>
      <c r="E38" s="10" t="s">
        <v>51</v>
      </c>
      <c r="F38" s="12">
        <f>F39</f>
        <v>4625.1399999999994</v>
      </c>
      <c r="G38" s="18" t="s">
        <v>55</v>
      </c>
    </row>
    <row r="39" spans="1:7" ht="38.25" customHeight="1" x14ac:dyDescent="0.25">
      <c r="A39" s="10" t="s">
        <v>53</v>
      </c>
      <c r="B39" s="2" t="s">
        <v>11</v>
      </c>
      <c r="C39" s="11" t="s">
        <v>12</v>
      </c>
      <c r="D39" s="2" t="s">
        <v>52</v>
      </c>
      <c r="E39" s="10" t="s">
        <v>53</v>
      </c>
      <c r="F39" s="12">
        <f>F40+F43+F48</f>
        <v>4625.1399999999994</v>
      </c>
      <c r="G39" s="18" t="s">
        <v>56</v>
      </c>
    </row>
    <row r="40" spans="1:7" ht="38.25" customHeight="1" x14ac:dyDescent="0.25">
      <c r="A40" s="36" t="s">
        <v>94</v>
      </c>
      <c r="B40" s="29" t="s">
        <v>37</v>
      </c>
      <c r="C40" s="30" t="s">
        <v>38</v>
      </c>
      <c r="D40" s="29" t="s">
        <v>90</v>
      </c>
      <c r="E40" s="28" t="s">
        <v>54</v>
      </c>
      <c r="F40" s="31">
        <f>F41</f>
        <v>3977.49</v>
      </c>
      <c r="G40" s="18" t="s">
        <v>57</v>
      </c>
    </row>
    <row r="41" spans="1:7" ht="47.25" customHeight="1" x14ac:dyDescent="0.25">
      <c r="A41" s="24" t="s">
        <v>91</v>
      </c>
      <c r="B41" s="25" t="s">
        <v>37</v>
      </c>
      <c r="C41" s="26" t="s">
        <v>38</v>
      </c>
      <c r="D41" s="25" t="s">
        <v>89</v>
      </c>
      <c r="E41" s="24" t="s">
        <v>55</v>
      </c>
      <c r="F41" s="27">
        <f t="shared" ref="F41" si="5">F42</f>
        <v>3977.49</v>
      </c>
      <c r="G41" s="18" t="s">
        <v>58</v>
      </c>
    </row>
    <row r="42" spans="1:7" ht="41.25" customHeight="1" x14ac:dyDescent="0.25">
      <c r="A42" s="17" t="s">
        <v>87</v>
      </c>
      <c r="B42" s="18" t="s">
        <v>37</v>
      </c>
      <c r="C42" s="19" t="s">
        <v>38</v>
      </c>
      <c r="D42" s="18" t="s">
        <v>88</v>
      </c>
      <c r="E42" s="17" t="s">
        <v>56</v>
      </c>
      <c r="F42" s="20">
        <v>3977.49</v>
      </c>
      <c r="G42" s="18" t="s">
        <v>59</v>
      </c>
    </row>
    <row r="43" spans="1:7" ht="41.25" customHeight="1" x14ac:dyDescent="0.25">
      <c r="A43" s="36" t="s">
        <v>95</v>
      </c>
      <c r="B43" s="29" t="s">
        <v>37</v>
      </c>
      <c r="C43" s="30" t="s">
        <v>38</v>
      </c>
      <c r="D43" s="29" t="s">
        <v>81</v>
      </c>
      <c r="E43" s="28" t="s">
        <v>59</v>
      </c>
      <c r="F43" s="31">
        <f>F46+F44</f>
        <v>198.07999999999998</v>
      </c>
      <c r="G43" s="18" t="s">
        <v>60</v>
      </c>
    </row>
    <row r="44" spans="1:7" ht="39.75" customHeight="1" x14ac:dyDescent="0.25">
      <c r="A44" s="24" t="s">
        <v>64</v>
      </c>
      <c r="B44" s="25" t="s">
        <v>37</v>
      </c>
      <c r="C44" s="26" t="s">
        <v>38</v>
      </c>
      <c r="D44" s="25" t="s">
        <v>80</v>
      </c>
      <c r="E44" s="24" t="s">
        <v>64</v>
      </c>
      <c r="F44" s="27">
        <f>F45</f>
        <v>30.44</v>
      </c>
      <c r="G44" s="18" t="s">
        <v>61</v>
      </c>
    </row>
    <row r="45" spans="1:7" ht="45.75" customHeight="1" x14ac:dyDescent="0.25">
      <c r="A45" s="32" t="s">
        <v>96</v>
      </c>
      <c r="B45" s="33" t="s">
        <v>37</v>
      </c>
      <c r="C45" s="34" t="s">
        <v>38</v>
      </c>
      <c r="D45" s="33" t="s">
        <v>79</v>
      </c>
      <c r="E45" s="32" t="s">
        <v>65</v>
      </c>
      <c r="F45" s="35">
        <v>30.44</v>
      </c>
      <c r="G45" s="18" t="s">
        <v>62</v>
      </c>
    </row>
    <row r="46" spans="1:7" ht="53.25" customHeight="1" x14ac:dyDescent="0.3">
      <c r="A46" s="37" t="s">
        <v>98</v>
      </c>
      <c r="B46" s="25" t="s">
        <v>37</v>
      </c>
      <c r="C46" s="26" t="s">
        <v>38</v>
      </c>
      <c r="D46" s="25" t="s">
        <v>78</v>
      </c>
      <c r="E46" s="24" t="s">
        <v>62</v>
      </c>
      <c r="F46" s="27">
        <f>F47</f>
        <v>167.64</v>
      </c>
      <c r="G46" s="1"/>
    </row>
    <row r="47" spans="1:7" ht="53.25" customHeight="1" x14ac:dyDescent="0.25">
      <c r="A47" s="38" t="s">
        <v>99</v>
      </c>
      <c r="B47" s="33" t="s">
        <v>37</v>
      </c>
      <c r="C47" s="34" t="s">
        <v>38</v>
      </c>
      <c r="D47" s="33" t="s">
        <v>77</v>
      </c>
      <c r="E47" s="32" t="s">
        <v>63</v>
      </c>
      <c r="F47" s="35">
        <v>167.64</v>
      </c>
    </row>
    <row r="48" spans="1:7" ht="27.75" customHeight="1" x14ac:dyDescent="0.25">
      <c r="A48" s="28" t="s">
        <v>83</v>
      </c>
      <c r="B48" s="29"/>
      <c r="C48" s="30"/>
      <c r="D48" s="29" t="s">
        <v>86</v>
      </c>
      <c r="E48" s="28"/>
      <c r="F48" s="31">
        <f>F49</f>
        <v>449.57</v>
      </c>
    </row>
    <row r="49" spans="1:6" ht="69.75" customHeight="1" x14ac:dyDescent="0.25">
      <c r="A49" s="24" t="s">
        <v>97</v>
      </c>
      <c r="B49" s="25"/>
      <c r="C49" s="26"/>
      <c r="D49" s="25" t="s">
        <v>85</v>
      </c>
      <c r="E49" s="24"/>
      <c r="F49" s="27">
        <f t="shared" ref="F49" si="6">F50</f>
        <v>449.57</v>
      </c>
    </row>
    <row r="50" spans="1:6" ht="72" customHeight="1" x14ac:dyDescent="0.25">
      <c r="A50" s="32" t="s">
        <v>82</v>
      </c>
      <c r="B50" s="33"/>
      <c r="C50" s="34"/>
      <c r="D50" s="33" t="s">
        <v>84</v>
      </c>
      <c r="E50" s="32"/>
      <c r="F50" s="35">
        <v>449.57</v>
      </c>
    </row>
    <row r="51" spans="1:6" ht="18" customHeight="1" x14ac:dyDescent="0.25">
      <c r="A51" s="22" t="s">
        <v>66</v>
      </c>
      <c r="B51" s="14"/>
      <c r="C51" s="15"/>
      <c r="D51" s="14"/>
      <c r="E51" s="13" t="s">
        <v>66</v>
      </c>
      <c r="F51" s="23">
        <f>F38+F10</f>
        <v>5079.5399999999991</v>
      </c>
    </row>
    <row r="52" spans="1:6" ht="18" customHeight="1" x14ac:dyDescent="0.3">
      <c r="A52" s="1"/>
      <c r="B52" s="1"/>
      <c r="C52" s="1"/>
      <c r="D52" s="1"/>
      <c r="E52" s="1"/>
      <c r="F52" s="1"/>
    </row>
  </sheetData>
  <mergeCells count="9">
    <mergeCell ref="D1:F1"/>
    <mergeCell ref="A6:A7"/>
    <mergeCell ref="B6:B7"/>
    <mergeCell ref="A3:G3"/>
    <mergeCell ref="G6:G7"/>
    <mergeCell ref="C6:C7"/>
    <mergeCell ref="F6:F7"/>
    <mergeCell ref="D6:D7"/>
    <mergeCell ref="E6:E7"/>
  </mergeCells>
  <pageMargins left="0.98425196850393704" right="0.19685039370078741" top="0.19685039370078741" bottom="0.19685039370078741" header="0.39370078740157483" footer="0.3937007874015748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rep:2.39.2.231</dc:description>
  <cp:lastModifiedBy>Екатерина</cp:lastModifiedBy>
  <cp:lastPrinted>2025-07-15T06:45:40Z</cp:lastPrinted>
  <dcterms:created xsi:type="dcterms:W3CDTF">2016-11-23T08:14:49Z</dcterms:created>
  <dcterms:modified xsi:type="dcterms:W3CDTF">2025-07-15T06:50:17Z</dcterms:modified>
</cp:coreProperties>
</file>